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10C2028F-E8A6-47B6-91CC-46C54B050770}" xr6:coauthVersionLast="36" xr6:coauthVersionMax="36" xr10:uidLastSave="{00000000-0000-0000-0000-000000000000}"/>
  <bookViews>
    <workbookView xWindow="0" yWindow="0" windowWidth="28770" windowHeight="11100" xr2:uid="{00000000-000D-0000-FFFF-FFFF00000000}"/>
  </bookViews>
  <sheets>
    <sheet name="3个组汇总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3" l="1"/>
  <c r="H31" i="3"/>
  <c r="I30" i="3"/>
  <c r="H30" i="3"/>
  <c r="I28" i="3"/>
  <c r="H28" i="3"/>
  <c r="I26" i="3"/>
  <c r="H26" i="3"/>
  <c r="I19" i="3"/>
  <c r="H19" i="3"/>
  <c r="I18" i="3"/>
  <c r="H18" i="3"/>
  <c r="I38" i="3" l="1"/>
  <c r="I36" i="3"/>
  <c r="I35" i="3"/>
  <c r="I39" i="3" l="1"/>
  <c r="I6" i="3"/>
  <c r="I34" i="3"/>
  <c r="I33" i="3"/>
  <c r="I5" i="3"/>
  <c r="I4" i="3"/>
  <c r="I3" i="3"/>
  <c r="I2" i="3"/>
  <c r="H13" i="3" l="1"/>
  <c r="H16" i="3"/>
  <c r="H14" i="3"/>
  <c r="H22" i="3"/>
  <c r="H15" i="3"/>
  <c r="H17" i="3"/>
  <c r="H12" i="3"/>
  <c r="H11" i="3"/>
  <c r="H32" i="3"/>
  <c r="I13" i="3"/>
  <c r="I16" i="3"/>
  <c r="I14" i="3"/>
  <c r="I22" i="3"/>
  <c r="I15" i="3"/>
  <c r="I17" i="3"/>
  <c r="I12" i="3"/>
  <c r="I11" i="3"/>
  <c r="I32" i="3"/>
</calcChain>
</file>

<file path=xl/sharedStrings.xml><?xml version="1.0" encoding="utf-8"?>
<sst xmlns="http://schemas.openxmlformats.org/spreadsheetml/2006/main" count="167" uniqueCount="107">
  <si>
    <t>考生姓名</t>
    <phoneticPr fontId="1" type="noConversion"/>
  </si>
  <si>
    <t>外语20%</t>
    <phoneticPr fontId="1" type="noConversion"/>
  </si>
  <si>
    <t>专业课一15%</t>
    <phoneticPr fontId="1" type="noConversion"/>
  </si>
  <si>
    <t>专业课二15%</t>
    <phoneticPr fontId="1" type="noConversion"/>
  </si>
  <si>
    <t>创新素质50%</t>
    <phoneticPr fontId="1" type="noConversion"/>
  </si>
  <si>
    <t>专业素养（50%，包括英语、两门专业课）</t>
    <phoneticPr fontId="1" type="noConversion"/>
  </si>
  <si>
    <t>总分</t>
    <phoneticPr fontId="1" type="noConversion"/>
  </si>
  <si>
    <t>104254111015612</t>
  </si>
  <si>
    <t>104254123015108</t>
  </si>
  <si>
    <t>104254111015604</t>
  </si>
  <si>
    <t>104254111015606</t>
  </si>
  <si>
    <t>104254111015611</t>
  </si>
  <si>
    <t>104254111015610</t>
  </si>
  <si>
    <t>104254111015609</t>
  </si>
  <si>
    <t>104254111015608</t>
  </si>
  <si>
    <t>104254111015607</t>
  </si>
  <si>
    <t>104254111015613</t>
  </si>
  <si>
    <t>104254123015109</t>
  </si>
  <si>
    <t>104254111015602</t>
  </si>
  <si>
    <t>104254111015638</t>
  </si>
  <si>
    <t>104254111015641</t>
  </si>
  <si>
    <t>104254111015640</t>
  </si>
  <si>
    <t>徐敬丰</t>
  </si>
  <si>
    <t>刘航</t>
  </si>
  <si>
    <t>孟英政</t>
  </si>
  <si>
    <t>李德傲</t>
  </si>
  <si>
    <t>刘满强</t>
  </si>
  <si>
    <t>孙丰位</t>
  </si>
  <si>
    <t>任纯吉</t>
  </si>
  <si>
    <t>赵春辉</t>
  </si>
  <si>
    <t>邵华</t>
  </si>
  <si>
    <t>潘虎</t>
  </si>
  <si>
    <t>石亚洲</t>
  </si>
  <si>
    <t>陈凯</t>
  </si>
  <si>
    <t>修明豪</t>
  </si>
  <si>
    <t>何旭东</t>
  </si>
  <si>
    <t>颜星星</t>
  </si>
  <si>
    <t>104254111015618</t>
  </si>
  <si>
    <t>高海龙</t>
  </si>
  <si>
    <t>104254111015616</t>
  </si>
  <si>
    <t>顾成宇</t>
  </si>
  <si>
    <t>104254111015614</t>
  </si>
  <si>
    <t>王继平</t>
  </si>
  <si>
    <t>104254111015625</t>
  </si>
  <si>
    <t>李坤</t>
  </si>
  <si>
    <t>104254111015619</t>
  </si>
  <si>
    <t>孙广强</t>
  </si>
  <si>
    <t>104254123015110</t>
  </si>
  <si>
    <t>成思远</t>
  </si>
  <si>
    <t>104254123015111</t>
  </si>
  <si>
    <t>杨慧荣</t>
  </si>
  <si>
    <t>104254111015642</t>
  </si>
  <si>
    <t>王浩</t>
  </si>
  <si>
    <t>104254111015644</t>
  </si>
  <si>
    <t>赵东煜</t>
  </si>
  <si>
    <t>104254111015645</t>
  </si>
  <si>
    <t>刘奥龙</t>
  </si>
  <si>
    <t>104254111015643</t>
  </si>
  <si>
    <t>王志壮</t>
  </si>
  <si>
    <t>104254111015630</t>
  </si>
  <si>
    <t>刘晓洁</t>
  </si>
  <si>
    <t>新能源科学与工程</t>
  </si>
  <si>
    <t>104254123015112</t>
  </si>
  <si>
    <t>李欢</t>
  </si>
  <si>
    <t>104254111015629</t>
  </si>
  <si>
    <t>周君仪</t>
  </si>
  <si>
    <t>104254111015628</t>
  </si>
  <si>
    <t>王琳</t>
  </si>
  <si>
    <t>104254111015637</t>
  </si>
  <si>
    <t>李广琛</t>
  </si>
  <si>
    <t>电气工程</t>
  </si>
  <si>
    <t>104254111015632</t>
  </si>
  <si>
    <t>王思文</t>
  </si>
  <si>
    <t>104254111015631</t>
  </si>
  <si>
    <t>韩媛媛</t>
  </si>
  <si>
    <t>104254111015635</t>
  </si>
  <si>
    <t>刘瀚锴</t>
  </si>
  <si>
    <t>104254111015648</t>
  </si>
  <si>
    <t>李风春</t>
  </si>
  <si>
    <t>储能技术</t>
  </si>
  <si>
    <t>104254111015634</t>
  </si>
  <si>
    <t>王宇</t>
  </si>
  <si>
    <t>104254111015627</t>
  </si>
  <si>
    <t>马冠中</t>
  </si>
  <si>
    <t>104254111015646</t>
  </si>
  <si>
    <t>张家庆</t>
  </si>
  <si>
    <t>不予录取</t>
  </si>
  <si>
    <t>动力工程及工程热物理</t>
    <phoneticPr fontId="1" type="noConversion"/>
  </si>
  <si>
    <t>拟录取专业</t>
    <phoneticPr fontId="1" type="noConversion"/>
  </si>
  <si>
    <t xml:space="preserve">动力工程 </t>
    <phoneticPr fontId="1" type="noConversion"/>
  </si>
  <si>
    <t>动力工程</t>
    <phoneticPr fontId="1" type="noConversion"/>
  </si>
  <si>
    <t>考生编号</t>
    <phoneticPr fontId="1" type="noConversion"/>
  </si>
  <si>
    <t>序号</t>
    <phoneticPr fontId="1" type="noConversion"/>
  </si>
  <si>
    <t>不予录取</t>
    <phoneticPr fontId="1" type="noConversion"/>
  </si>
  <si>
    <t>储能技术</t>
    <phoneticPr fontId="1" type="noConversion"/>
  </si>
  <si>
    <t>不予录取</t>
    <phoneticPr fontId="1" type="noConversion"/>
  </si>
  <si>
    <t>候补1</t>
    <phoneticPr fontId="1" type="noConversion"/>
  </si>
  <si>
    <t>拟录取</t>
    <phoneticPr fontId="1" type="noConversion"/>
  </si>
  <si>
    <t>录取情况</t>
    <phoneticPr fontId="1" type="noConversion"/>
  </si>
  <si>
    <t>候补2</t>
    <phoneticPr fontId="1" type="noConversion"/>
  </si>
  <si>
    <t>候补3</t>
    <phoneticPr fontId="1" type="noConversion"/>
  </si>
  <si>
    <t>学博候补1，调剂拟录取</t>
    <phoneticPr fontId="1" type="noConversion"/>
  </si>
  <si>
    <t>学博候补3，调剂拟录取</t>
  </si>
  <si>
    <t>备注</t>
    <phoneticPr fontId="1" type="noConversion"/>
  </si>
  <si>
    <t>国际产学研专项</t>
    <phoneticPr fontId="1" type="noConversion"/>
  </si>
  <si>
    <t>省硕博改革试点专项</t>
    <phoneticPr fontId="1" type="noConversion"/>
  </si>
  <si>
    <t>学博候补2，调剂拟录取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</si>
</sst>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 "/>
    <numFmt numFmtId="177" formatCode="0.000_);[Red]\(0.000\)"/>
    <numFmt numFmtId="178" formatCode="0.00_ "/>
  </numFmts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8" fontId="4" fillId="3" borderId="1" xfId="0" applyNumberFormat="1" applyFont="1" applyFill="1" applyBorder="1" applyAlignment="1">
      <alignment horizontal="center" vertical="center"/>
    </xf>
    <xf numFmtId="177" fontId="3" fillId="2" borderId="0" xfId="0" applyNumberFormat="1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/>
    </xf>
    <xf numFmtId="178" fontId="2" fillId="3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>
      <alignment vertical="center"/>
    </xf>
    <xf numFmtId="178" fontId="4" fillId="2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tabSelected="1" topLeftCell="A19" zoomScaleNormal="100" workbookViewId="0">
      <selection activeCell="J14" sqref="J14"/>
    </sheetView>
  </sheetViews>
  <sheetFormatPr defaultRowHeight="30" customHeight="1" x14ac:dyDescent="0.2"/>
  <cols>
    <col min="1" max="1" width="5.75" style="6" customWidth="1"/>
    <col min="2" max="2" width="16.375" style="6" customWidth="1"/>
    <col min="3" max="3" width="9" style="6"/>
    <col min="4" max="4" width="8.5" style="9" customWidth="1"/>
    <col min="5" max="6" width="11.75" style="9" customWidth="1"/>
    <col min="7" max="7" width="12.375" style="9" customWidth="1"/>
    <col min="8" max="8" width="15.375" style="9" customWidth="1"/>
    <col min="9" max="9" width="8.75" style="9" customWidth="1"/>
    <col min="10" max="10" width="20.5" style="10" customWidth="1"/>
    <col min="11" max="11" width="21.625" style="10" customWidth="1"/>
    <col min="12" max="12" width="18.25" style="6" customWidth="1"/>
    <col min="13" max="16384" width="9" style="6"/>
  </cols>
  <sheetData>
    <row r="1" spans="1:12" s="7" customFormat="1" ht="56.25" customHeight="1" x14ac:dyDescent="0.2">
      <c r="A1" s="15" t="s">
        <v>92</v>
      </c>
      <c r="B1" s="15" t="s">
        <v>91</v>
      </c>
      <c r="C1" s="15" t="s">
        <v>0</v>
      </c>
      <c r="D1" s="16" t="s">
        <v>1</v>
      </c>
      <c r="E1" s="16" t="s">
        <v>2</v>
      </c>
      <c r="F1" s="16" t="s">
        <v>3</v>
      </c>
      <c r="G1" s="16" t="s">
        <v>4</v>
      </c>
      <c r="H1" s="16" t="s">
        <v>5</v>
      </c>
      <c r="I1" s="16" t="s">
        <v>6</v>
      </c>
      <c r="J1" s="17" t="s">
        <v>88</v>
      </c>
      <c r="K1" s="17" t="s">
        <v>98</v>
      </c>
      <c r="L1" s="18" t="s">
        <v>103</v>
      </c>
    </row>
    <row r="2" spans="1:12" ht="30" customHeight="1" x14ac:dyDescent="0.2">
      <c r="A2" s="2">
        <v>1</v>
      </c>
      <c r="B2" s="1" t="s">
        <v>59</v>
      </c>
      <c r="C2" s="1" t="s">
        <v>60</v>
      </c>
      <c r="D2" s="4">
        <v>92.8</v>
      </c>
      <c r="E2" s="4">
        <v>95.2</v>
      </c>
      <c r="F2" s="4">
        <v>95.8</v>
      </c>
      <c r="G2" s="4">
        <v>95.2</v>
      </c>
      <c r="H2" s="8">
        <v>94.42</v>
      </c>
      <c r="I2" s="5">
        <f>(H2+G2)/2</f>
        <v>94.81</v>
      </c>
      <c r="J2" s="5" t="s">
        <v>61</v>
      </c>
      <c r="K2" s="2" t="s">
        <v>97</v>
      </c>
      <c r="L2" s="2"/>
    </row>
    <row r="3" spans="1:12" ht="30" customHeight="1" x14ac:dyDescent="0.2">
      <c r="A3" s="2">
        <v>2</v>
      </c>
      <c r="B3" s="1" t="s">
        <v>62</v>
      </c>
      <c r="C3" s="1" t="s">
        <v>63</v>
      </c>
      <c r="D3" s="4">
        <v>93.8</v>
      </c>
      <c r="E3" s="4">
        <v>94.2</v>
      </c>
      <c r="F3" s="4">
        <v>93.8</v>
      </c>
      <c r="G3" s="4">
        <v>95</v>
      </c>
      <c r="H3" s="8">
        <v>93.92</v>
      </c>
      <c r="I3" s="5">
        <f>(H3+G3)/2</f>
        <v>94.460000000000008</v>
      </c>
      <c r="J3" s="5" t="s">
        <v>61</v>
      </c>
      <c r="K3" s="2" t="s">
        <v>97</v>
      </c>
      <c r="L3" s="2"/>
    </row>
    <row r="4" spans="1:12" ht="30" customHeight="1" x14ac:dyDescent="0.2">
      <c r="A4" s="2">
        <v>3</v>
      </c>
      <c r="B4" s="1" t="s">
        <v>64</v>
      </c>
      <c r="C4" s="1" t="s">
        <v>65</v>
      </c>
      <c r="D4" s="4">
        <v>89.8</v>
      </c>
      <c r="E4" s="4">
        <v>94.6</v>
      </c>
      <c r="F4" s="4">
        <v>93.8</v>
      </c>
      <c r="G4" s="4">
        <v>95.8</v>
      </c>
      <c r="H4" s="8">
        <v>92.44</v>
      </c>
      <c r="I4" s="5">
        <f>(H4+G4)/2</f>
        <v>94.12</v>
      </c>
      <c r="J4" s="5" t="s">
        <v>61</v>
      </c>
      <c r="K4" s="2" t="s">
        <v>97</v>
      </c>
      <c r="L4" s="2"/>
    </row>
    <row r="5" spans="1:12" ht="30" customHeight="1" x14ac:dyDescent="0.2">
      <c r="A5" s="2">
        <v>4</v>
      </c>
      <c r="B5" s="1" t="s">
        <v>66</v>
      </c>
      <c r="C5" s="1" t="s">
        <v>67</v>
      </c>
      <c r="D5" s="4">
        <v>90.8</v>
      </c>
      <c r="E5" s="4">
        <v>93.6</v>
      </c>
      <c r="F5" s="4">
        <v>92.8</v>
      </c>
      <c r="G5" s="4">
        <v>94.4</v>
      </c>
      <c r="H5" s="8">
        <v>92.24</v>
      </c>
      <c r="I5" s="5">
        <f>(H5+G5)/2</f>
        <v>93.32</v>
      </c>
      <c r="J5" s="5" t="s">
        <v>61</v>
      </c>
      <c r="K5" s="2" t="s">
        <v>97</v>
      </c>
      <c r="L5" s="2"/>
    </row>
    <row r="6" spans="1:12" ht="30" customHeight="1" x14ac:dyDescent="0.2">
      <c r="A6" s="2">
        <v>5</v>
      </c>
      <c r="B6" s="1" t="s">
        <v>73</v>
      </c>
      <c r="C6" s="1" t="s">
        <v>74</v>
      </c>
      <c r="D6" s="4">
        <v>91.8</v>
      </c>
      <c r="E6" s="4">
        <v>93.6</v>
      </c>
      <c r="F6" s="4">
        <v>92.8</v>
      </c>
      <c r="G6" s="4">
        <v>92.8</v>
      </c>
      <c r="H6" s="8">
        <v>92.64</v>
      </c>
      <c r="I6" s="5">
        <f>(H6+G6)/2</f>
        <v>92.72</v>
      </c>
      <c r="J6" s="5" t="s">
        <v>61</v>
      </c>
      <c r="K6" s="2" t="s">
        <v>97</v>
      </c>
      <c r="L6" s="2"/>
    </row>
    <row r="7" spans="1:12" ht="30" customHeight="1" x14ac:dyDescent="0.2">
      <c r="A7" s="2">
        <v>6</v>
      </c>
      <c r="B7" s="1" t="s">
        <v>43</v>
      </c>
      <c r="C7" s="1" t="s">
        <v>44</v>
      </c>
      <c r="D7" s="4">
        <v>97.2</v>
      </c>
      <c r="E7" s="4">
        <v>97.2</v>
      </c>
      <c r="F7" s="4">
        <v>97.2</v>
      </c>
      <c r="G7" s="4">
        <v>96.4</v>
      </c>
      <c r="H7" s="4">
        <v>97.2</v>
      </c>
      <c r="I7" s="4">
        <v>96.8</v>
      </c>
      <c r="J7" s="5" t="s">
        <v>87</v>
      </c>
      <c r="K7" s="2" t="s">
        <v>97</v>
      </c>
      <c r="L7" s="2"/>
    </row>
    <row r="8" spans="1:12" ht="30" customHeight="1" x14ac:dyDescent="0.2">
      <c r="A8" s="2">
        <v>7</v>
      </c>
      <c r="B8" s="1" t="s">
        <v>49</v>
      </c>
      <c r="C8" s="1" t="s">
        <v>50</v>
      </c>
      <c r="D8" s="4">
        <v>96.6</v>
      </c>
      <c r="E8" s="4">
        <v>96.6</v>
      </c>
      <c r="F8" s="4">
        <v>96.6</v>
      </c>
      <c r="G8" s="4">
        <v>96.6</v>
      </c>
      <c r="H8" s="4">
        <v>96.6</v>
      </c>
      <c r="I8" s="4">
        <v>96.6</v>
      </c>
      <c r="J8" s="5" t="s">
        <v>87</v>
      </c>
      <c r="K8" s="2" t="s">
        <v>97</v>
      </c>
      <c r="L8" s="2"/>
    </row>
    <row r="9" spans="1:12" ht="30" customHeight="1" x14ac:dyDescent="0.2">
      <c r="A9" s="2">
        <v>8</v>
      </c>
      <c r="B9" s="1" t="s">
        <v>47</v>
      </c>
      <c r="C9" s="1" t="s">
        <v>48</v>
      </c>
      <c r="D9" s="4">
        <v>94.8</v>
      </c>
      <c r="E9" s="4">
        <v>94.8</v>
      </c>
      <c r="F9" s="4">
        <v>94.8</v>
      </c>
      <c r="G9" s="4">
        <v>95.2</v>
      </c>
      <c r="H9" s="4">
        <v>94.8</v>
      </c>
      <c r="I9" s="4">
        <v>95</v>
      </c>
      <c r="J9" s="5" t="s">
        <v>87</v>
      </c>
      <c r="K9" s="2" t="s">
        <v>97</v>
      </c>
      <c r="L9" s="2"/>
    </row>
    <row r="10" spans="1:12" ht="30" customHeight="1" x14ac:dyDescent="0.2">
      <c r="A10" s="2">
        <v>9</v>
      </c>
      <c r="B10" s="1" t="s">
        <v>37</v>
      </c>
      <c r="C10" s="1" t="s">
        <v>38</v>
      </c>
      <c r="D10" s="4">
        <v>94.8</v>
      </c>
      <c r="E10" s="4">
        <v>94.8</v>
      </c>
      <c r="F10" s="4">
        <v>94.8</v>
      </c>
      <c r="G10" s="4">
        <v>94.4</v>
      </c>
      <c r="H10" s="4">
        <v>94.8</v>
      </c>
      <c r="I10" s="4">
        <v>94.6</v>
      </c>
      <c r="J10" s="5" t="s">
        <v>87</v>
      </c>
      <c r="K10" s="2" t="s">
        <v>97</v>
      </c>
      <c r="L10" s="2"/>
    </row>
    <row r="11" spans="1:12" ht="30" customHeight="1" x14ac:dyDescent="0.2">
      <c r="A11" s="2">
        <v>10</v>
      </c>
      <c r="B11" s="1" t="s">
        <v>18</v>
      </c>
      <c r="C11" s="1" t="s">
        <v>33</v>
      </c>
      <c r="D11" s="3">
        <v>91.666666666666671</v>
      </c>
      <c r="E11" s="3">
        <v>93.333333333333329</v>
      </c>
      <c r="F11" s="3">
        <v>93.333333333333329</v>
      </c>
      <c r="G11" s="3">
        <v>94.666666666666671</v>
      </c>
      <c r="H11" s="3">
        <f t="shared" ref="H11:H16" si="0">(D11*0.2+E11*0.15+F11*0.15)/0.5</f>
        <v>92.666666666666671</v>
      </c>
      <c r="I11" s="3">
        <f t="shared" ref="I11:I16" si="1">D11*0.2+E11*0.15+F11*0.15+G11*0.5</f>
        <v>93.666666666666671</v>
      </c>
      <c r="J11" s="5" t="s">
        <v>87</v>
      </c>
      <c r="K11" s="2" t="s">
        <v>97</v>
      </c>
      <c r="L11" s="2"/>
    </row>
    <row r="12" spans="1:12" ht="30" customHeight="1" x14ac:dyDescent="0.2">
      <c r="A12" s="2">
        <v>11</v>
      </c>
      <c r="B12" s="1" t="s">
        <v>17</v>
      </c>
      <c r="C12" s="1" t="s">
        <v>32</v>
      </c>
      <c r="D12" s="3">
        <v>92.166666666666671</v>
      </c>
      <c r="E12" s="3">
        <v>92.666666666666671</v>
      </c>
      <c r="F12" s="3">
        <v>93.166666666666671</v>
      </c>
      <c r="G12" s="3">
        <v>92.666666666666671</v>
      </c>
      <c r="H12" s="3">
        <f t="shared" si="0"/>
        <v>92.616666666666674</v>
      </c>
      <c r="I12" s="3">
        <f t="shared" si="1"/>
        <v>92.64166666666668</v>
      </c>
      <c r="J12" s="5" t="s">
        <v>87</v>
      </c>
      <c r="K12" s="2" t="s">
        <v>97</v>
      </c>
      <c r="L12" s="2"/>
    </row>
    <row r="13" spans="1:12" ht="30" customHeight="1" x14ac:dyDescent="0.2">
      <c r="A13" s="2">
        <v>12</v>
      </c>
      <c r="B13" s="1" t="s">
        <v>8</v>
      </c>
      <c r="C13" s="1" t="s">
        <v>23</v>
      </c>
      <c r="D13" s="3">
        <v>91.666666666666671</v>
      </c>
      <c r="E13" s="3">
        <v>92.833333333333329</v>
      </c>
      <c r="F13" s="3">
        <v>92.833333333333329</v>
      </c>
      <c r="G13" s="3">
        <v>92.666666666666671</v>
      </c>
      <c r="H13" s="3">
        <f t="shared" si="0"/>
        <v>92.36666666666666</v>
      </c>
      <c r="I13" s="3">
        <f t="shared" si="1"/>
        <v>92.516666666666666</v>
      </c>
      <c r="J13" s="5" t="s">
        <v>87</v>
      </c>
      <c r="K13" s="2" t="s">
        <v>97</v>
      </c>
      <c r="L13" s="2"/>
    </row>
    <row r="14" spans="1:12" ht="30" customHeight="1" x14ac:dyDescent="0.2">
      <c r="A14" s="2">
        <v>13</v>
      </c>
      <c r="B14" s="1" t="s">
        <v>11</v>
      </c>
      <c r="C14" s="1" t="s">
        <v>26</v>
      </c>
      <c r="D14" s="3">
        <v>91</v>
      </c>
      <c r="E14" s="3">
        <v>92.833333333333329</v>
      </c>
      <c r="F14" s="3">
        <v>92</v>
      </c>
      <c r="G14" s="3">
        <v>93</v>
      </c>
      <c r="H14" s="3">
        <f t="shared" si="0"/>
        <v>91.85</v>
      </c>
      <c r="I14" s="3">
        <f t="shared" si="1"/>
        <v>92.424999999999997</v>
      </c>
      <c r="J14" s="5" t="s">
        <v>87</v>
      </c>
      <c r="K14" s="2" t="s">
        <v>97</v>
      </c>
      <c r="L14" s="2"/>
    </row>
    <row r="15" spans="1:12" ht="30" customHeight="1" x14ac:dyDescent="0.2">
      <c r="A15" s="2">
        <v>14</v>
      </c>
      <c r="B15" s="1" t="s">
        <v>13</v>
      </c>
      <c r="C15" s="1" t="s">
        <v>28</v>
      </c>
      <c r="D15" s="3">
        <v>91.333333333333329</v>
      </c>
      <c r="E15" s="3">
        <v>91.666666666666671</v>
      </c>
      <c r="F15" s="3">
        <v>93.166666666666671</v>
      </c>
      <c r="G15" s="3">
        <v>92.833333333333329</v>
      </c>
      <c r="H15" s="3">
        <f t="shared" si="0"/>
        <v>91.983333333333334</v>
      </c>
      <c r="I15" s="3">
        <f t="shared" si="1"/>
        <v>92.408333333333331</v>
      </c>
      <c r="J15" s="5" t="s">
        <v>87</v>
      </c>
      <c r="K15" s="2" t="s">
        <v>97</v>
      </c>
      <c r="L15" s="2"/>
    </row>
    <row r="16" spans="1:12" ht="30" customHeight="1" x14ac:dyDescent="0.2">
      <c r="A16" s="2">
        <v>15</v>
      </c>
      <c r="B16" s="1" t="s">
        <v>9</v>
      </c>
      <c r="C16" s="1" t="s">
        <v>24</v>
      </c>
      <c r="D16" s="3">
        <v>91</v>
      </c>
      <c r="E16" s="3">
        <v>91.666666666666671</v>
      </c>
      <c r="F16" s="3">
        <v>92.666666666666671</v>
      </c>
      <c r="G16" s="3">
        <v>93</v>
      </c>
      <c r="H16" s="3">
        <f t="shared" si="0"/>
        <v>91.7</v>
      </c>
      <c r="I16" s="3">
        <f t="shared" si="1"/>
        <v>92.35</v>
      </c>
      <c r="J16" s="5" t="s">
        <v>87</v>
      </c>
      <c r="K16" s="2" t="s">
        <v>97</v>
      </c>
      <c r="L16" s="2"/>
    </row>
    <row r="17" spans="1:12" ht="30" customHeight="1" x14ac:dyDescent="0.2">
      <c r="A17" s="2">
        <v>16</v>
      </c>
      <c r="B17" s="1" t="s">
        <v>15</v>
      </c>
      <c r="C17" s="1" t="s">
        <v>30</v>
      </c>
      <c r="D17" s="11">
        <v>89.5</v>
      </c>
      <c r="E17" s="11">
        <v>91.5</v>
      </c>
      <c r="F17" s="11">
        <v>91.333333333333329</v>
      </c>
      <c r="G17" s="11">
        <v>91.666666666666671</v>
      </c>
      <c r="H17" s="11">
        <f>(D17*0.2+E17*0.15+F17*0.15)/0.5</f>
        <v>90.65</v>
      </c>
      <c r="I17" s="11">
        <f>D17*0.2+E17*0.15+F17*0.15+G17*0.5</f>
        <v>91.158333333333331</v>
      </c>
      <c r="J17" s="12" t="s">
        <v>87</v>
      </c>
      <c r="K17" s="2" t="s">
        <v>97</v>
      </c>
      <c r="L17" s="2"/>
    </row>
    <row r="18" spans="1:12" ht="30" customHeight="1" x14ac:dyDescent="0.2">
      <c r="A18" s="2">
        <v>17</v>
      </c>
      <c r="B18" s="1" t="s">
        <v>14</v>
      </c>
      <c r="C18" s="1" t="s">
        <v>29</v>
      </c>
      <c r="D18" s="19">
        <v>84.666666666666671</v>
      </c>
      <c r="E18" s="3">
        <v>84.833333333333329</v>
      </c>
      <c r="F18" s="3">
        <v>87.333333333333329</v>
      </c>
      <c r="G18" s="3">
        <v>84.5</v>
      </c>
      <c r="H18" s="3">
        <f t="shared" ref="H18:H19" si="2">(D18*0.2+E18*0.15+F18*0.15)/0.5</f>
        <v>85.516666666666666</v>
      </c>
      <c r="I18" s="3">
        <f t="shared" ref="I18:I19" si="3">D18*0.2+E18*0.15+F18*0.15+G18*0.5</f>
        <v>85.008333333333326</v>
      </c>
      <c r="J18" s="5" t="s">
        <v>87</v>
      </c>
      <c r="K18" s="12" t="s">
        <v>96</v>
      </c>
      <c r="L18" s="2"/>
    </row>
    <row r="19" spans="1:12" ht="30" customHeight="1" x14ac:dyDescent="0.2">
      <c r="A19" s="2">
        <v>18</v>
      </c>
      <c r="B19" s="1" t="s">
        <v>10</v>
      </c>
      <c r="C19" s="1" t="s">
        <v>25</v>
      </c>
      <c r="D19" s="19">
        <v>84.5</v>
      </c>
      <c r="E19" s="3">
        <v>85.666666666666671</v>
      </c>
      <c r="F19" s="3">
        <v>86.666666666666671</v>
      </c>
      <c r="G19" s="3">
        <v>82.5</v>
      </c>
      <c r="H19" s="3">
        <f t="shared" si="2"/>
        <v>85.5</v>
      </c>
      <c r="I19" s="3">
        <f t="shared" si="3"/>
        <v>84</v>
      </c>
      <c r="J19" s="5" t="s">
        <v>87</v>
      </c>
      <c r="K19" s="12" t="s">
        <v>99</v>
      </c>
      <c r="L19" s="2"/>
    </row>
    <row r="20" spans="1:12" ht="30" customHeight="1" x14ac:dyDescent="0.2">
      <c r="A20" s="2">
        <v>19</v>
      </c>
      <c r="B20" s="1" t="s">
        <v>45</v>
      </c>
      <c r="C20" s="1" t="s">
        <v>46</v>
      </c>
      <c r="D20" s="4">
        <v>82.6</v>
      </c>
      <c r="E20" s="4">
        <v>82.6</v>
      </c>
      <c r="F20" s="4">
        <v>82.6</v>
      </c>
      <c r="G20" s="4">
        <v>83.4</v>
      </c>
      <c r="H20" s="4">
        <v>82.6</v>
      </c>
      <c r="I20" s="13">
        <v>83</v>
      </c>
      <c r="J20" s="5" t="s">
        <v>87</v>
      </c>
      <c r="K20" s="5" t="s">
        <v>100</v>
      </c>
      <c r="L20" s="2"/>
    </row>
    <row r="21" spans="1:12" ht="30" customHeight="1" x14ac:dyDescent="0.2">
      <c r="A21" s="2">
        <v>20</v>
      </c>
      <c r="B21" s="1" t="s">
        <v>39</v>
      </c>
      <c r="C21" s="1" t="s">
        <v>40</v>
      </c>
      <c r="D21" s="4">
        <v>71.8</v>
      </c>
      <c r="E21" s="4">
        <v>72.8</v>
      </c>
      <c r="F21" s="4">
        <v>72.8</v>
      </c>
      <c r="G21" s="4">
        <v>74.8</v>
      </c>
      <c r="H21" s="4">
        <v>72.400000000000006</v>
      </c>
      <c r="I21" s="4">
        <v>73.599999999999994</v>
      </c>
      <c r="J21" s="5" t="s">
        <v>87</v>
      </c>
      <c r="K21" s="5" t="s">
        <v>95</v>
      </c>
      <c r="L21" s="2"/>
    </row>
    <row r="22" spans="1:12" ht="30" customHeight="1" x14ac:dyDescent="0.2">
      <c r="A22" s="2">
        <v>21</v>
      </c>
      <c r="B22" s="1" t="s">
        <v>12</v>
      </c>
      <c r="C22" s="1" t="s">
        <v>27</v>
      </c>
      <c r="D22" s="3">
        <v>78.666666666666671</v>
      </c>
      <c r="E22" s="3">
        <v>72</v>
      </c>
      <c r="F22" s="3">
        <v>71.333333333333329</v>
      </c>
      <c r="G22" s="3">
        <v>71</v>
      </c>
      <c r="H22" s="3">
        <f>(D22*0.2+E22*0.15+F22*0.15)/0.5</f>
        <v>74.466666666666669</v>
      </c>
      <c r="I22" s="3">
        <f>D22*0.2+E22*0.15+F22*0.15+G22*0.5</f>
        <v>72.733333333333334</v>
      </c>
      <c r="J22" s="5" t="s">
        <v>87</v>
      </c>
      <c r="K22" s="5" t="s">
        <v>95</v>
      </c>
      <c r="L22" s="2"/>
    </row>
    <row r="23" spans="1:12" ht="30" customHeight="1" x14ac:dyDescent="0.2">
      <c r="A23" s="2">
        <v>22</v>
      </c>
      <c r="B23" s="1" t="s">
        <v>53</v>
      </c>
      <c r="C23" s="1" t="s">
        <v>54</v>
      </c>
      <c r="D23" s="13">
        <v>96.2</v>
      </c>
      <c r="E23" s="13">
        <v>96.2</v>
      </c>
      <c r="F23" s="13">
        <v>96.2</v>
      </c>
      <c r="G23" s="13">
        <v>95.8</v>
      </c>
      <c r="H23" s="13">
        <v>96.2</v>
      </c>
      <c r="I23" s="13">
        <v>96</v>
      </c>
      <c r="J23" s="1" t="s">
        <v>90</v>
      </c>
      <c r="K23" s="12" t="s">
        <v>97</v>
      </c>
      <c r="L23" s="2" t="s">
        <v>104</v>
      </c>
    </row>
    <row r="24" spans="1:12" ht="30" customHeight="1" x14ac:dyDescent="0.2">
      <c r="A24" s="2">
        <v>23</v>
      </c>
      <c r="B24" s="1" t="s">
        <v>57</v>
      </c>
      <c r="C24" s="1" t="s">
        <v>58</v>
      </c>
      <c r="D24" s="13">
        <v>94.8</v>
      </c>
      <c r="E24" s="13">
        <v>94.8</v>
      </c>
      <c r="F24" s="13">
        <v>94.8</v>
      </c>
      <c r="G24" s="13">
        <v>94</v>
      </c>
      <c r="H24" s="13">
        <v>94.8</v>
      </c>
      <c r="I24" s="13">
        <v>94.4</v>
      </c>
      <c r="J24" s="1" t="s">
        <v>90</v>
      </c>
      <c r="K24" s="12" t="s">
        <v>97</v>
      </c>
      <c r="L24" s="2"/>
    </row>
    <row r="25" spans="1:12" ht="30" customHeight="1" x14ac:dyDescent="0.2">
      <c r="A25" s="2">
        <v>24</v>
      </c>
      <c r="B25" s="1" t="s">
        <v>55</v>
      </c>
      <c r="C25" s="1" t="s">
        <v>56</v>
      </c>
      <c r="D25" s="13">
        <v>93.6</v>
      </c>
      <c r="E25" s="13">
        <v>93.6</v>
      </c>
      <c r="F25" s="13">
        <v>93.6</v>
      </c>
      <c r="G25" s="13">
        <v>93.6</v>
      </c>
      <c r="H25" s="13">
        <v>93.6</v>
      </c>
      <c r="I25" s="13">
        <v>93.6</v>
      </c>
      <c r="J25" s="1" t="s">
        <v>90</v>
      </c>
      <c r="K25" s="12" t="s">
        <v>97</v>
      </c>
      <c r="L25" s="2"/>
    </row>
    <row r="26" spans="1:12" ht="30" customHeight="1" x14ac:dyDescent="0.2">
      <c r="A26" s="2">
        <v>25</v>
      </c>
      <c r="B26" s="1" t="s">
        <v>21</v>
      </c>
      <c r="C26" s="1" t="s">
        <v>36</v>
      </c>
      <c r="D26" s="19">
        <v>88.5</v>
      </c>
      <c r="E26" s="3">
        <v>89.166666666666671</v>
      </c>
      <c r="F26" s="3">
        <v>87.833333333333329</v>
      </c>
      <c r="G26" s="3">
        <v>87.5</v>
      </c>
      <c r="H26" s="3">
        <f t="shared" ref="H26" si="4">(D26*0.2+E26*0.15+F26*0.15)/0.5</f>
        <v>88.5</v>
      </c>
      <c r="I26" s="3">
        <f t="shared" ref="I26" si="5">D26*0.2+E26*0.15+F26*0.15+G26*0.5</f>
        <v>88</v>
      </c>
      <c r="J26" s="12" t="s">
        <v>89</v>
      </c>
      <c r="K26" s="12" t="s">
        <v>97</v>
      </c>
      <c r="L26" s="2"/>
    </row>
    <row r="27" spans="1:12" ht="30" customHeight="1" x14ac:dyDescent="0.2">
      <c r="A27" s="2">
        <v>26</v>
      </c>
      <c r="B27" s="1" t="s">
        <v>51</v>
      </c>
      <c r="C27" s="1" t="s">
        <v>52</v>
      </c>
      <c r="D27" s="13">
        <v>82.2</v>
      </c>
      <c r="E27" s="13">
        <v>82.2</v>
      </c>
      <c r="F27" s="13">
        <v>82.2</v>
      </c>
      <c r="G27" s="13">
        <v>81.8</v>
      </c>
      <c r="H27" s="13">
        <v>82.2</v>
      </c>
      <c r="I27" s="13">
        <v>82</v>
      </c>
      <c r="J27" s="1" t="s">
        <v>90</v>
      </c>
      <c r="K27" s="12" t="s">
        <v>97</v>
      </c>
      <c r="L27" s="2"/>
    </row>
    <row r="28" spans="1:12" ht="30" customHeight="1" x14ac:dyDescent="0.2">
      <c r="A28" s="2">
        <v>27</v>
      </c>
      <c r="B28" s="1" t="s">
        <v>20</v>
      </c>
      <c r="C28" s="1" t="s">
        <v>35</v>
      </c>
      <c r="D28" s="19">
        <v>78.5</v>
      </c>
      <c r="E28" s="3">
        <v>77.667000000000002</v>
      </c>
      <c r="F28" s="3">
        <v>78.167000000000002</v>
      </c>
      <c r="G28" s="3">
        <v>78</v>
      </c>
      <c r="H28" s="3">
        <f t="shared" ref="H28" si="6">(D28*0.2+E28*0.15+F28*0.15)/0.5</f>
        <v>78.150200000000012</v>
      </c>
      <c r="I28" s="3">
        <f t="shared" ref="I28" si="7">D28*0.2+E28*0.15+F28*0.15+G28*0.5</f>
        <v>78.075100000000006</v>
      </c>
      <c r="J28" s="12" t="s">
        <v>89</v>
      </c>
      <c r="K28" s="12" t="s">
        <v>97</v>
      </c>
      <c r="L28" s="2"/>
    </row>
    <row r="29" spans="1:12" ht="30" customHeight="1" x14ac:dyDescent="0.2">
      <c r="A29" s="2">
        <v>28</v>
      </c>
      <c r="B29" s="1" t="s">
        <v>41</v>
      </c>
      <c r="C29" s="1" t="s">
        <v>42</v>
      </c>
      <c r="D29" s="4">
        <v>90.2</v>
      </c>
      <c r="E29" s="4">
        <v>90.2</v>
      </c>
      <c r="F29" s="4">
        <v>90.2</v>
      </c>
      <c r="G29" s="4">
        <v>89</v>
      </c>
      <c r="H29" s="4">
        <v>90.2</v>
      </c>
      <c r="I29" s="13">
        <v>89.6</v>
      </c>
      <c r="J29" s="12" t="s">
        <v>90</v>
      </c>
      <c r="K29" s="1" t="s">
        <v>101</v>
      </c>
      <c r="L29" s="2"/>
    </row>
    <row r="30" spans="1:12" ht="30" customHeight="1" x14ac:dyDescent="0.2">
      <c r="A30" s="2">
        <v>29</v>
      </c>
      <c r="B30" s="1" t="s">
        <v>7</v>
      </c>
      <c r="C30" s="1" t="s">
        <v>22</v>
      </c>
      <c r="D30" s="19">
        <v>87.333333333333329</v>
      </c>
      <c r="E30" s="3">
        <v>88.5</v>
      </c>
      <c r="F30" s="3">
        <v>89.5</v>
      </c>
      <c r="G30" s="3">
        <v>87.666666666666671</v>
      </c>
      <c r="H30" s="3">
        <f t="shared" ref="H30:H31" si="8">(D30*0.2+E30*0.15+F30*0.15)/0.5</f>
        <v>88.333333333333329</v>
      </c>
      <c r="I30" s="3">
        <f t="shared" ref="I30:I31" si="9">D30*0.2+E30*0.15+F30*0.15+G30*0.5</f>
        <v>88</v>
      </c>
      <c r="J30" s="12" t="s">
        <v>90</v>
      </c>
      <c r="K30" s="1" t="s">
        <v>106</v>
      </c>
      <c r="L30" s="2" t="s">
        <v>105</v>
      </c>
    </row>
    <row r="31" spans="1:12" ht="30" customHeight="1" x14ac:dyDescent="0.2">
      <c r="A31" s="2">
        <v>30</v>
      </c>
      <c r="B31" s="1" t="s">
        <v>16</v>
      </c>
      <c r="C31" s="1" t="s">
        <v>31</v>
      </c>
      <c r="D31" s="19">
        <v>86.5</v>
      </c>
      <c r="E31" s="3">
        <v>86.666666666666671</v>
      </c>
      <c r="F31" s="3">
        <v>89.166666666666671</v>
      </c>
      <c r="G31" s="3">
        <v>86.666666666666671</v>
      </c>
      <c r="H31" s="3">
        <f t="shared" si="8"/>
        <v>87.35</v>
      </c>
      <c r="I31" s="3">
        <f t="shared" si="9"/>
        <v>87.008333333333326</v>
      </c>
      <c r="J31" s="12" t="s">
        <v>90</v>
      </c>
      <c r="K31" s="1" t="s">
        <v>102</v>
      </c>
      <c r="L31" s="2"/>
    </row>
    <row r="32" spans="1:12" ht="30" customHeight="1" x14ac:dyDescent="0.2">
      <c r="A32" s="2">
        <v>31</v>
      </c>
      <c r="B32" s="1" t="s">
        <v>19</v>
      </c>
      <c r="C32" s="1" t="s">
        <v>34</v>
      </c>
      <c r="D32" s="3">
        <v>60.333333333333336</v>
      </c>
      <c r="E32" s="3">
        <v>58</v>
      </c>
      <c r="F32" s="3">
        <v>57.833333333333336</v>
      </c>
      <c r="G32" s="3">
        <v>58.833333333333336</v>
      </c>
      <c r="H32" s="3">
        <f t="shared" ref="H32" si="10">(D32*0.2+E32*0.15+F32*0.15)/0.5</f>
        <v>58.883333333333333</v>
      </c>
      <c r="I32" s="3">
        <f t="shared" ref="I32" si="11">D32*0.2+E32*0.15+F32*0.15+G32*0.5</f>
        <v>58.858333333333334</v>
      </c>
      <c r="J32" s="5" t="s">
        <v>89</v>
      </c>
      <c r="K32" s="5" t="s">
        <v>93</v>
      </c>
      <c r="L32" s="2"/>
    </row>
    <row r="33" spans="1:12" ht="30" customHeight="1" x14ac:dyDescent="0.2">
      <c r="A33" s="2">
        <v>32</v>
      </c>
      <c r="B33" s="1" t="s">
        <v>68</v>
      </c>
      <c r="C33" s="1" t="s">
        <v>69</v>
      </c>
      <c r="D33" s="13">
        <v>90</v>
      </c>
      <c r="E33" s="13">
        <v>91.2</v>
      </c>
      <c r="F33" s="13">
        <v>94.8</v>
      </c>
      <c r="G33" s="13">
        <v>94</v>
      </c>
      <c r="H33" s="14">
        <v>91.8</v>
      </c>
      <c r="I33" s="12">
        <f t="shared" ref="I33:I39" si="12">(H33+G33)/2</f>
        <v>92.9</v>
      </c>
      <c r="J33" s="12" t="s">
        <v>70</v>
      </c>
      <c r="K33" s="1" t="s">
        <v>97</v>
      </c>
      <c r="L33" s="2"/>
    </row>
    <row r="34" spans="1:12" ht="30" customHeight="1" x14ac:dyDescent="0.2">
      <c r="A34" s="2">
        <v>33</v>
      </c>
      <c r="B34" s="1" t="s">
        <v>71</v>
      </c>
      <c r="C34" s="1" t="s">
        <v>72</v>
      </c>
      <c r="D34" s="13">
        <v>89.6</v>
      </c>
      <c r="E34" s="13">
        <v>91.2</v>
      </c>
      <c r="F34" s="13">
        <v>91.8</v>
      </c>
      <c r="G34" s="13">
        <v>94.8</v>
      </c>
      <c r="H34" s="14">
        <v>90.74</v>
      </c>
      <c r="I34" s="12">
        <f t="shared" si="12"/>
        <v>92.77</v>
      </c>
      <c r="J34" s="12" t="s">
        <v>70</v>
      </c>
      <c r="K34" s="1" t="s">
        <v>97</v>
      </c>
      <c r="L34" s="2"/>
    </row>
    <row r="35" spans="1:12" ht="30" customHeight="1" x14ac:dyDescent="0.2">
      <c r="A35" s="2">
        <v>34</v>
      </c>
      <c r="B35" s="1" t="s">
        <v>75</v>
      </c>
      <c r="C35" s="1" t="s">
        <v>76</v>
      </c>
      <c r="D35" s="4">
        <v>89.8</v>
      </c>
      <c r="E35" s="4">
        <v>87.2</v>
      </c>
      <c r="F35" s="4">
        <v>82.8</v>
      </c>
      <c r="G35" s="4">
        <v>83.4</v>
      </c>
      <c r="H35" s="20">
        <v>86.92</v>
      </c>
      <c r="I35" s="5">
        <f t="shared" ref="I35" si="13">(H35+G35)/2</f>
        <v>85.16</v>
      </c>
      <c r="J35" s="12" t="s">
        <v>70</v>
      </c>
      <c r="K35" s="1" t="s">
        <v>97</v>
      </c>
      <c r="L35" s="2"/>
    </row>
    <row r="36" spans="1:12" ht="30" customHeight="1" x14ac:dyDescent="0.2">
      <c r="A36" s="2">
        <v>35</v>
      </c>
      <c r="B36" s="1" t="s">
        <v>80</v>
      </c>
      <c r="C36" s="1" t="s">
        <v>81</v>
      </c>
      <c r="D36" s="4">
        <v>87.8</v>
      </c>
      <c r="E36" s="4">
        <v>87.6</v>
      </c>
      <c r="F36" s="4">
        <v>83.8</v>
      </c>
      <c r="G36" s="4">
        <v>81</v>
      </c>
      <c r="H36" s="20">
        <v>86.54</v>
      </c>
      <c r="I36" s="5">
        <f>(H36+G36)/2</f>
        <v>83.77000000000001</v>
      </c>
      <c r="J36" s="12" t="s">
        <v>70</v>
      </c>
      <c r="K36" s="1" t="s">
        <v>97</v>
      </c>
      <c r="L36" s="2"/>
    </row>
    <row r="37" spans="1:12" ht="30" customHeight="1" x14ac:dyDescent="0.2">
      <c r="A37" s="2">
        <v>36</v>
      </c>
      <c r="B37" s="1" t="s">
        <v>77</v>
      </c>
      <c r="C37" s="1" t="s">
        <v>78</v>
      </c>
      <c r="D37" s="13">
        <v>92</v>
      </c>
      <c r="E37" s="13">
        <v>93.2</v>
      </c>
      <c r="F37" s="13">
        <v>93.8</v>
      </c>
      <c r="G37" s="13">
        <v>91.6</v>
      </c>
      <c r="H37" s="14">
        <v>92.9</v>
      </c>
      <c r="I37" s="12">
        <v>92.25</v>
      </c>
      <c r="J37" s="12" t="s">
        <v>79</v>
      </c>
      <c r="K37" s="1" t="s">
        <v>97</v>
      </c>
      <c r="L37" s="2" t="s">
        <v>105</v>
      </c>
    </row>
    <row r="38" spans="1:12" ht="30" customHeight="1" x14ac:dyDescent="0.2">
      <c r="A38" s="2">
        <v>37</v>
      </c>
      <c r="B38" s="1" t="s">
        <v>82</v>
      </c>
      <c r="C38" s="1" t="s">
        <v>83</v>
      </c>
      <c r="D38" s="4">
        <v>83.8</v>
      </c>
      <c r="E38" s="4">
        <v>93.2</v>
      </c>
      <c r="F38" s="4">
        <v>82.8</v>
      </c>
      <c r="G38" s="4">
        <v>87.8</v>
      </c>
      <c r="H38" s="20">
        <v>86.32</v>
      </c>
      <c r="I38" s="5">
        <f t="shared" ref="I38" si="14">(H38+G38)/2</f>
        <v>87.06</v>
      </c>
      <c r="J38" s="12" t="s">
        <v>94</v>
      </c>
      <c r="K38" s="1" t="s">
        <v>101</v>
      </c>
      <c r="L38" s="2"/>
    </row>
    <row r="39" spans="1:12" ht="30" customHeight="1" x14ac:dyDescent="0.2">
      <c r="A39" s="2">
        <v>38</v>
      </c>
      <c r="B39" s="1" t="s">
        <v>84</v>
      </c>
      <c r="C39" s="1" t="s">
        <v>85</v>
      </c>
      <c r="D39" s="4">
        <v>54</v>
      </c>
      <c r="E39" s="4">
        <v>51.2</v>
      </c>
      <c r="F39" s="4">
        <v>52.8</v>
      </c>
      <c r="G39" s="4">
        <v>57.2</v>
      </c>
      <c r="H39" s="8">
        <v>52.8</v>
      </c>
      <c r="I39" s="5">
        <f t="shared" si="12"/>
        <v>55</v>
      </c>
      <c r="J39" s="5" t="s">
        <v>79</v>
      </c>
      <c r="K39" s="2" t="s">
        <v>86</v>
      </c>
      <c r="L39" s="2"/>
    </row>
  </sheetData>
  <sortState ref="A2:K39">
    <sortCondition descending="1" ref="J2:J39"/>
    <sortCondition descending="1" ref="I2:I39"/>
  </sortState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3个组汇总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2023-04-24T08:54:49Z</cp:lastPrinted>
  <dcterms:created xsi:type="dcterms:W3CDTF">2022-05-13T09:12:04Z</dcterms:created>
  <dcterms:modified xsi:type="dcterms:W3CDTF">2024-04-23T07:05:45Z</dcterms:modified>
</cp:coreProperties>
</file>